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Korisnik\Desktop\objava novo\"/>
    </mc:Choice>
  </mc:AlternateContent>
  <xr:revisionPtr revIDLastSave="0" documentId="8_{C65818BB-AE29-4ED0-93DF-1D5C6EDDC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0 42 - 2. rebalans, studen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24" i="4"/>
  <c r="E23" i="4" s="1"/>
  <c r="E22" i="4" s="1"/>
  <c r="E20" i="4"/>
  <c r="E18" i="4"/>
  <c r="E12" i="4"/>
  <c r="E8" i="4"/>
  <c r="D26" i="4"/>
  <c r="C26" i="4"/>
  <c r="D24" i="4"/>
  <c r="D23" i="4" s="1"/>
  <c r="D22" i="4" s="1"/>
  <c r="C24" i="4"/>
  <c r="D20" i="4"/>
  <c r="C20" i="4"/>
  <c r="D18" i="4"/>
  <c r="C18" i="4"/>
  <c r="D12" i="4"/>
  <c r="C12" i="4"/>
  <c r="D8" i="4"/>
  <c r="C8" i="4"/>
  <c r="C7" i="4" l="1"/>
  <c r="C6" i="4" s="1"/>
  <c r="C5" i="4" s="1"/>
  <c r="C4" i="4" s="1"/>
  <c r="C2" i="4" s="1"/>
  <c r="C23" i="4"/>
  <c r="C22" i="4" s="1"/>
  <c r="D7" i="4"/>
  <c r="D6" i="4" s="1"/>
  <c r="D5" i="4" s="1"/>
  <c r="D4" i="4" s="1"/>
  <c r="D2" i="4" s="1"/>
  <c r="E7" i="4"/>
  <c r="E3" i="4" s="1"/>
  <c r="D3" i="4" l="1"/>
  <c r="C3" i="4"/>
  <c r="E6" i="4"/>
  <c r="E5" i="4" s="1"/>
  <c r="E4" i="4" s="1"/>
  <c r="E2" i="4" s="1"/>
</calcChain>
</file>

<file path=xl/sharedStrings.xml><?xml version="1.0" encoding="utf-8"?>
<sst xmlns="http://schemas.openxmlformats.org/spreadsheetml/2006/main" count="84" uniqueCount="60">
  <si>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</si>
  <si>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</si>
  <si>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protokol</t>
    </r>
  </si>
  <si>
    <t>11</t>
  </si>
  <si>
    <t>Opći prihodi i primici</t>
  </si>
  <si>
    <t>21</t>
  </si>
  <si>
    <t>POLITIČKI SUSTAV</t>
  </si>
  <si>
    <t>PRUŽANJE PODRŠKE RADU VLADE REPUBLIKE HRVATSKE</t>
  </si>
  <si>
    <t>A686000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</si>
  <si>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</si>
  <si>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</si>
  <si>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</si>
  <si>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</si>
  <si>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</si>
  <si>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</si>
  <si>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1.377.000</t>
  </si>
  <si>
    <t>312</t>
  </si>
  <si>
    <t>Ostali rashodi za zaposlene</t>
  </si>
  <si>
    <t>31.300</t>
  </si>
  <si>
    <t>313</t>
  </si>
  <si>
    <t>Doprinosi na plaće</t>
  </si>
  <si>
    <t>228.000</t>
  </si>
  <si>
    <t>32</t>
  </si>
  <si>
    <t>Materijalni rashodi</t>
  </si>
  <si>
    <t>321</t>
  </si>
  <si>
    <t>Naknade troškova zaposlenima</t>
  </si>
  <si>
    <t>267.400</t>
  </si>
  <si>
    <t>322</t>
  </si>
  <si>
    <t>Rashodi za materijal i energiju</t>
  </si>
  <si>
    <t>56.550</t>
  </si>
  <si>
    <t>323</t>
  </si>
  <si>
    <t>Rashodi za usluge</t>
  </si>
  <si>
    <t>85.950</t>
  </si>
  <si>
    <t>324</t>
  </si>
  <si>
    <t>Naknade troškova osobama izvan radnog odnosa</t>
  </si>
  <si>
    <t>5.000</t>
  </si>
  <si>
    <t>329</t>
  </si>
  <si>
    <t>Ostali nespomenuti rashodi poslovanja</t>
  </si>
  <si>
    <t>141.100</t>
  </si>
  <si>
    <t>34</t>
  </si>
  <si>
    <t>Financijski rashodi</t>
  </si>
  <si>
    <t>2.505</t>
  </si>
  <si>
    <t>343</t>
  </si>
  <si>
    <t>Ostali financijski rashodi</t>
  </si>
  <si>
    <t>42</t>
  </si>
  <si>
    <t>Rashodi za nabavu proizvedene dugotrajne imovine</t>
  </si>
  <si>
    <t>2.000</t>
  </si>
  <si>
    <t>422</t>
  </si>
  <si>
    <t>Postrojenja i oprema</t>
  </si>
  <si>
    <t>K686009</t>
  </si>
  <si>
    <t>INFORMATIZACIJA UREDA ZA PROTOKOL</t>
  </si>
  <si>
    <t>41</t>
  </si>
  <si>
    <t>Rashodi za nabavu neproizvedene dugotrajne imovine</t>
  </si>
  <si>
    <t>3.500</t>
  </si>
  <si>
    <t>412</t>
  </si>
  <si>
    <t>Nematerijalna imovina</t>
  </si>
  <si>
    <t>02042</t>
  </si>
  <si>
    <t>Plan 2021. nakon 1. reblanasa</t>
  </si>
  <si>
    <t>Plan 2021. nakon 2. reblanasa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</si>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</sst>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/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4" fillId="0" borderId="0" xfId="0" applyFont="1" applyAlignment="1">
      <alignment horizontal="left"/>
    </xf>
    <xf numFmtId="0" fontId="1" fillId="0" borderId="9" xfId="0" applyFont="1" applyFill="1" applyBorder="1" applyAlignment="1">
      <alignment horizontal="left" vertical="top" wrapText="1" readingOrder="1"/>
    </xf>
    <xf numFmtId="3" fontId="2" fillId="0" borderId="9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1" xfId="0" applyFont="1" applyFill="1" applyBorder="1" applyAlignment="1">
      <alignment horizontal="left" vertical="top" wrapText="1" indent="5" readingOrder="1"/>
    </xf>
    <xf numFmtId="0" fontId="2" fillId="0" borderId="11" xfId="0" applyFont="1" applyBorder="1" applyAlignment="1"/>
    <xf numFmtId="3" fontId="2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E1" sqref="E1"/>
    </sheetView>
  </sheetViews>
  <sheetFormatPr defaultColWidth="67.85546875" defaultRowHeight="12.75" x14ac:dyDescent="0.2"/>
  <cols>
    <col min="1" max="1" width="13.7109375" style="1" customWidth="1"/>
    <col min="2" max="2" width="41.7109375" style="1" customWidth="1"/>
    <col min="3" max="4" width="13.7109375" style="2" customWidth="1"/>
    <col min="5" max="5" width="13.7109375" style="29" customWidth="1"/>
    <col min="6" max="10" width="13.7109375" customWidth="1"/>
  </cols>
  <sheetData>
    <row r="1" spans="1:5" ht="36" x14ac:dyDescent="0.2">
      <c r="A1" s="27" t="s">
        <v>0</v>
      </c>
      <c r="B1" s="27" t="s">
        <v>1</v>
      </c>
      <c r="C1" s="28" t="s">
        <v>59</v>
      </c>
      <c r="D1" s="28" t="s">
        <v>57</v>
      </c>
      <c r="E1" s="28" t="s">
        <v>58</v>
      </c>
    </row>
    <row r="2" spans="1:5" x14ac:dyDescent="0.2">
      <c r="A2" s="18" t="s">
        <v>56</v>
      </c>
      <c r="B2" s="4" t="s">
        <v>2</v>
      </c>
      <c r="C2" s="31">
        <f>C4</f>
        <v>2205305</v>
      </c>
      <c r="D2" s="31">
        <f>D4</f>
        <v>1923305</v>
      </c>
      <c r="E2" s="32">
        <f>E4</f>
        <v>1963305</v>
      </c>
    </row>
    <row r="3" spans="1:5" x14ac:dyDescent="0.2">
      <c r="A3" s="11" t="s">
        <v>3</v>
      </c>
      <c r="B3" s="3" t="s">
        <v>4</v>
      </c>
      <c r="C3" s="19">
        <f>C7+C23</f>
        <v>2205305</v>
      </c>
      <c r="D3" s="19">
        <f>D7+D23</f>
        <v>1923305</v>
      </c>
      <c r="E3" s="30">
        <f>E7+E23</f>
        <v>1963305</v>
      </c>
    </row>
    <row r="4" spans="1:5" x14ac:dyDescent="0.2">
      <c r="A4" s="12" t="s">
        <v>5</v>
      </c>
      <c r="B4" s="4" t="s">
        <v>6</v>
      </c>
      <c r="C4" s="19">
        <f>C5</f>
        <v>2205305</v>
      </c>
      <c r="D4" s="19">
        <f>D5</f>
        <v>1923305</v>
      </c>
      <c r="E4" s="30">
        <f>E5</f>
        <v>1963305</v>
      </c>
    </row>
    <row r="5" spans="1:5" ht="24" x14ac:dyDescent="0.2">
      <c r="A5" s="12">
        <v>2107</v>
      </c>
      <c r="B5" s="5" t="s">
        <v>7</v>
      </c>
      <c r="C5" s="19">
        <f>SUM(C6+C22)</f>
        <v>2205305</v>
      </c>
      <c r="D5" s="19">
        <f>SUM(D6+D22)</f>
        <v>1923305</v>
      </c>
      <c r="E5" s="30">
        <f>SUM(E6+E22)</f>
        <v>1963305</v>
      </c>
    </row>
    <row r="6" spans="1:5" x14ac:dyDescent="0.2">
      <c r="A6" s="13" t="s">
        <v>8</v>
      </c>
      <c r="B6" s="6" t="s">
        <v>9</v>
      </c>
      <c r="C6" s="20">
        <f>SUM(C7)</f>
        <v>2196805</v>
      </c>
      <c r="D6" s="20">
        <f>SUM(D7)</f>
        <v>1914805</v>
      </c>
      <c r="E6" s="30">
        <f>SUM(E7)</f>
        <v>1949805</v>
      </c>
    </row>
    <row r="7" spans="1:5" x14ac:dyDescent="0.2">
      <c r="A7" s="14" t="s">
        <v>3</v>
      </c>
      <c r="B7" s="7" t="s">
        <v>10</v>
      </c>
      <c r="C7" s="21">
        <f>SUM(C8+C12+C18+C20)</f>
        <v>2196805</v>
      </c>
      <c r="D7" s="21">
        <f>SUM(D8+D12+D18+D20)</f>
        <v>1914805</v>
      </c>
      <c r="E7" s="30">
        <f>SUM(E8+E12+E18+E20)</f>
        <v>1949805</v>
      </c>
    </row>
    <row r="8" spans="1:5" x14ac:dyDescent="0.2">
      <c r="A8" s="15" t="s">
        <v>11</v>
      </c>
      <c r="B8" s="8" t="s">
        <v>12</v>
      </c>
      <c r="C8" s="21">
        <f>SUM(C9+C10+C11)</f>
        <v>1636300</v>
      </c>
      <c r="D8" s="21">
        <f>SUM(D9+D10+D11)</f>
        <v>1375300</v>
      </c>
      <c r="E8" s="30">
        <f>SUM(E9+E10+E11)</f>
        <v>1355300</v>
      </c>
    </row>
    <row r="9" spans="1:5" x14ac:dyDescent="0.2">
      <c r="A9" s="16" t="s">
        <v>13</v>
      </c>
      <c r="B9" s="8" t="s">
        <v>14</v>
      </c>
      <c r="C9" s="21" t="s">
        <v>15</v>
      </c>
      <c r="D9" s="21">
        <v>1151000</v>
      </c>
      <c r="E9" s="30">
        <v>1136000</v>
      </c>
    </row>
    <row r="10" spans="1:5" x14ac:dyDescent="0.2">
      <c r="A10" s="16" t="s">
        <v>16</v>
      </c>
      <c r="B10" s="8" t="s">
        <v>17</v>
      </c>
      <c r="C10" s="22" t="s">
        <v>18</v>
      </c>
      <c r="D10" s="22" t="s">
        <v>18</v>
      </c>
      <c r="E10" s="30" t="s">
        <v>18</v>
      </c>
    </row>
    <row r="11" spans="1:5" x14ac:dyDescent="0.2">
      <c r="A11" s="16" t="s">
        <v>19</v>
      </c>
      <c r="B11" s="9" t="s">
        <v>20</v>
      </c>
      <c r="C11" s="23" t="s">
        <v>21</v>
      </c>
      <c r="D11" s="23">
        <v>193000</v>
      </c>
      <c r="E11" s="30">
        <v>188000</v>
      </c>
    </row>
    <row r="12" spans="1:5" x14ac:dyDescent="0.2">
      <c r="A12" s="15" t="s">
        <v>22</v>
      </c>
      <c r="B12" s="8" t="s">
        <v>23</v>
      </c>
      <c r="C12" s="21">
        <f>SUM(C13+C14+C15+C16+C17)</f>
        <v>556000</v>
      </c>
      <c r="D12" s="21">
        <f>SUM(D13+D14+D15+D16+D17)</f>
        <v>535000</v>
      </c>
      <c r="E12" s="30">
        <f>SUM(E13+E14+E15+E16+E17)</f>
        <v>590000</v>
      </c>
    </row>
    <row r="13" spans="1:5" x14ac:dyDescent="0.2">
      <c r="A13" s="16" t="s">
        <v>24</v>
      </c>
      <c r="B13" s="8" t="s">
        <v>25</v>
      </c>
      <c r="C13" s="21" t="s">
        <v>26</v>
      </c>
      <c r="D13" s="21" t="s">
        <v>26</v>
      </c>
      <c r="E13" s="30" t="s">
        <v>26</v>
      </c>
    </row>
    <row r="14" spans="1:5" x14ac:dyDescent="0.2">
      <c r="A14" s="16" t="s">
        <v>27</v>
      </c>
      <c r="B14" s="8" t="s">
        <v>28</v>
      </c>
      <c r="C14" s="21" t="s">
        <v>29</v>
      </c>
      <c r="D14" s="21">
        <v>35550</v>
      </c>
      <c r="E14" s="30">
        <v>40550</v>
      </c>
    </row>
    <row r="15" spans="1:5" x14ac:dyDescent="0.2">
      <c r="A15" s="16" t="s">
        <v>30</v>
      </c>
      <c r="B15" s="8" t="s">
        <v>31</v>
      </c>
      <c r="C15" s="21" t="s">
        <v>32</v>
      </c>
      <c r="D15" s="21" t="s">
        <v>32</v>
      </c>
      <c r="E15" s="30" t="s">
        <v>32</v>
      </c>
    </row>
    <row r="16" spans="1:5" x14ac:dyDescent="0.2">
      <c r="A16" s="16" t="s">
        <v>33</v>
      </c>
      <c r="B16" s="8" t="s">
        <v>34</v>
      </c>
      <c r="C16" s="21" t="s">
        <v>35</v>
      </c>
      <c r="D16" s="21" t="s">
        <v>35</v>
      </c>
      <c r="E16" s="30" t="s">
        <v>35</v>
      </c>
    </row>
    <row r="17" spans="1:5" x14ac:dyDescent="0.2">
      <c r="A17" s="16" t="s">
        <v>36</v>
      </c>
      <c r="B17" s="9" t="s">
        <v>37</v>
      </c>
      <c r="C17" s="23" t="s">
        <v>38</v>
      </c>
      <c r="D17" s="23" t="s">
        <v>38</v>
      </c>
      <c r="E17" s="30">
        <v>191100</v>
      </c>
    </row>
    <row r="18" spans="1:5" x14ac:dyDescent="0.2">
      <c r="A18" s="15" t="s">
        <v>39</v>
      </c>
      <c r="B18" s="8" t="s">
        <v>40</v>
      </c>
      <c r="C18" s="21" t="str">
        <f>C19</f>
        <v>2.505</v>
      </c>
      <c r="D18" s="21" t="str">
        <f>D19</f>
        <v>2.505</v>
      </c>
      <c r="E18" s="30" t="str">
        <f>E19</f>
        <v>2.505</v>
      </c>
    </row>
    <row r="19" spans="1:5" x14ac:dyDescent="0.2">
      <c r="A19" s="16" t="s">
        <v>42</v>
      </c>
      <c r="B19" s="9" t="s">
        <v>43</v>
      </c>
      <c r="C19" s="23" t="s">
        <v>41</v>
      </c>
      <c r="D19" s="23" t="s">
        <v>41</v>
      </c>
      <c r="E19" s="30" t="s">
        <v>41</v>
      </c>
    </row>
    <row r="20" spans="1:5" x14ac:dyDescent="0.2">
      <c r="A20" s="15" t="s">
        <v>44</v>
      </c>
      <c r="B20" s="8" t="s">
        <v>45</v>
      </c>
      <c r="C20" s="21" t="str">
        <f>C21</f>
        <v>2.000</v>
      </c>
      <c r="D20" s="21" t="str">
        <f>D21</f>
        <v>2.000</v>
      </c>
      <c r="E20" s="30" t="str">
        <f>E21</f>
        <v>2.000</v>
      </c>
    </row>
    <row r="21" spans="1:5" x14ac:dyDescent="0.2">
      <c r="A21" s="16" t="s">
        <v>47</v>
      </c>
      <c r="B21" s="9" t="s">
        <v>48</v>
      </c>
      <c r="C21" s="23" t="s">
        <v>46</v>
      </c>
      <c r="D21" s="23" t="s">
        <v>46</v>
      </c>
      <c r="E21" s="30" t="s">
        <v>46</v>
      </c>
    </row>
    <row r="22" spans="1:5" x14ac:dyDescent="0.2">
      <c r="A22" s="13" t="s">
        <v>49</v>
      </c>
      <c r="B22" s="6" t="s">
        <v>50</v>
      </c>
      <c r="C22" s="20">
        <f>C23</f>
        <v>8500</v>
      </c>
      <c r="D22" s="20">
        <f>D23</f>
        <v>8500</v>
      </c>
      <c r="E22" s="30">
        <f>E23</f>
        <v>13500</v>
      </c>
    </row>
    <row r="23" spans="1:5" x14ac:dyDescent="0.2">
      <c r="A23" s="14" t="s">
        <v>3</v>
      </c>
      <c r="B23" s="7" t="s">
        <v>10</v>
      </c>
      <c r="C23" s="21">
        <f>SUM(C24+C26)</f>
        <v>8500</v>
      </c>
      <c r="D23" s="21">
        <f>SUM(D24+D26)</f>
        <v>8500</v>
      </c>
      <c r="E23" s="30">
        <f>SUM(E24+E26)</f>
        <v>13500</v>
      </c>
    </row>
    <row r="24" spans="1:5" x14ac:dyDescent="0.2">
      <c r="A24" s="15" t="s">
        <v>51</v>
      </c>
      <c r="B24" s="8" t="s">
        <v>52</v>
      </c>
      <c r="C24" s="21" t="str">
        <f>C25</f>
        <v>3.500</v>
      </c>
      <c r="D24" s="21" t="str">
        <f>D25</f>
        <v>3.500</v>
      </c>
      <c r="E24" s="30" t="str">
        <f>E25</f>
        <v>3.500</v>
      </c>
    </row>
    <row r="25" spans="1:5" x14ac:dyDescent="0.2">
      <c r="A25" s="16" t="s">
        <v>54</v>
      </c>
      <c r="B25" s="9" t="s">
        <v>55</v>
      </c>
      <c r="C25" s="23" t="s">
        <v>53</v>
      </c>
      <c r="D25" s="23" t="s">
        <v>53</v>
      </c>
      <c r="E25" s="30" t="s">
        <v>53</v>
      </c>
    </row>
    <row r="26" spans="1:5" x14ac:dyDescent="0.2">
      <c r="A26" s="15" t="s">
        <v>44</v>
      </c>
      <c r="B26" s="8" t="s">
        <v>45</v>
      </c>
      <c r="C26" s="21" t="str">
        <f>C27</f>
        <v>5.000</v>
      </c>
      <c r="D26" s="21" t="str">
        <f>D27</f>
        <v>5.000</v>
      </c>
      <c r="E26" s="30">
        <f>E27</f>
        <v>10000</v>
      </c>
    </row>
    <row r="27" spans="1:5" x14ac:dyDescent="0.2">
      <c r="A27" s="33" t="s">
        <v>47</v>
      </c>
      <c r="B27" s="34" t="s">
        <v>48</v>
      </c>
      <c r="C27" s="35" t="s">
        <v>35</v>
      </c>
      <c r="D27" s="35" t="s">
        <v>35</v>
      </c>
      <c r="E27" s="35">
        <v>10000</v>
      </c>
    </row>
    <row r="28" spans="1:5" x14ac:dyDescent="0.2">
      <c r="A28" s="10"/>
      <c r="B28" s="10"/>
      <c r="C28" s="24"/>
      <c r="D28" s="24"/>
    </row>
    <row r="29" spans="1:5" x14ac:dyDescent="0.2">
      <c r="A29" s="17"/>
      <c r="B29" s="17"/>
      <c r="C29" s="25"/>
      <c r="D29" s="25"/>
    </row>
    <row r="30" spans="1:5" x14ac:dyDescent="0.2">
      <c r="C30" s="26"/>
      <c r="D30" s="26"/>
    </row>
    <row r="31" spans="1:5" x14ac:dyDescent="0.2">
      <c r="C31" s="26"/>
      <c r="D31" s="26"/>
    </row>
  </sheetData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42 - 2. rebalans, 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2021-11-17T16:04:30Z</cp:lastPrinted>
  <dcterms:created xsi:type="dcterms:W3CDTF">2021-11-30T08:33:28Z</dcterms:created>
  <dcterms:modified xsi:type="dcterms:W3CDTF">2021-11-30T08:33:28Z</dcterms:modified>
</cp:coreProperties>
</file>